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<sst xmlns="http://schemas.openxmlformats.org/spreadsheetml/2006/main" count="220" uniqueCount="148">
  <si>
    <t>П Л А Н</t>
  </si>
  <si>
    <t>Наименование органа, осуществляющего функции и полномочия учредителя</t>
  </si>
  <si>
    <t xml:space="preserve">Единица измерения : руб.                                                       </t>
  </si>
  <si>
    <t>1. Сведения о деятельности муниципального бюджетного учреждения</t>
  </si>
  <si>
    <t>1.1 Цели деятельности бюджетного учреждения:</t>
  </si>
  <si>
    <t>1.2 Виды деятельности бюджетного учреждения:</t>
  </si>
  <si>
    <t>2. Показатели финансового состояния учреждения</t>
  </si>
  <si>
    <t>3. Показатели по поступлениям и выплатам учреждения</t>
  </si>
  <si>
    <t>ВСЕГО</t>
  </si>
  <si>
    <t>Исполнитель</t>
  </si>
  <si>
    <t>ОКЕИ</t>
  </si>
  <si>
    <t xml:space="preserve">                                                                                   Начальник Управления образования</t>
  </si>
  <si>
    <t xml:space="preserve">                                                                                      _________________________ В.Н.Акмашева</t>
  </si>
  <si>
    <t>дата составления документа</t>
  </si>
  <si>
    <t>Полное наименование учреждения</t>
  </si>
  <si>
    <t>Код ОКВ (валюта)</t>
  </si>
  <si>
    <t>643 (RUB)</t>
  </si>
  <si>
    <t>383(рубль)</t>
  </si>
  <si>
    <t>Сведения о недвижимом муниципальном имуществе</t>
  </si>
  <si>
    <t>сумма</t>
  </si>
  <si>
    <t>наименование показателя</t>
  </si>
  <si>
    <t>Общая балансовая стоимость недвижимого имущества учреждения,всего</t>
  </si>
  <si>
    <t>в т.ч. 1. Стоимость имущества , закрепленного собственником имущества за муниципальным учреждением на праве оперативного управления</t>
  </si>
  <si>
    <t>2. Стоимость имущества, приобретенного муниципальным учреждением за счет выделенных собственником имущества учреждением средств</t>
  </si>
  <si>
    <t>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</si>
  <si>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Количество объектов недвижимого имущества , закрепленных за учреждением (зданий, строений, помещений),ед.</t>
  </si>
  <si>
    <t>Общая площадь объектов недвижимого имущества, закрепленная за учреждением. кв.м.</t>
  </si>
  <si>
    <t>Общая площадь объектов недвижимого имущества, переданного в аренду, кв.м.</t>
  </si>
  <si>
    <t>в т.ч. Площадь недвижимого имущества, переданного в безвозмездное пользование, кв.м.</t>
  </si>
  <si>
    <t>Сведения о движимом муниципальном имуществе</t>
  </si>
  <si>
    <t>отчетные сведения, ед.измерения</t>
  </si>
  <si>
    <t>Общая балансовая стоимость движимого имущества учреждения</t>
  </si>
  <si>
    <t xml:space="preserve">в т.ч. Балансовая стоимость особо ценного движимого имущества </t>
  </si>
  <si>
    <t>№п\п</t>
  </si>
  <si>
    <t>Показатели финасового состояния учреждения на 01.01.2016года</t>
  </si>
  <si>
    <t>сумма , тыс.руб.</t>
  </si>
  <si>
    <t>Нефинансовые активы, всего</t>
  </si>
  <si>
    <t>из них недвижимое имущество, всего</t>
  </si>
  <si>
    <t>в том числе остаточная стоимость</t>
  </si>
  <si>
    <t>особо ценное движимое имущество, всего</t>
  </si>
  <si>
    <t>Финансовые активы, всего</t>
  </si>
  <si>
    <t>из них денежные средства учреждения, всего</t>
  </si>
  <si>
    <t>в том числе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</si>
  <si>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</si>
  <si>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</si>
  <si>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</si>
  <si>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</si>
  <si>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</si>
  <si>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 долговые обязательства</t>
  </si>
  <si>
    <t>кредиторская задолженность</t>
  </si>
  <si>
    <t>в том числе просроченная крдиторская задолженность</t>
  </si>
  <si>
    <t>Код строки</t>
  </si>
  <si>
    <t>Объем финансового обеспечения , руб.</t>
  </si>
  <si>
    <t>в том числе</t>
  </si>
  <si>
    <t>субсидия на финансовое обеспечение выполнения муниципального задания</t>
  </si>
  <si>
    <t>субсидии, предоставляемые в соответ.с обзацем вторым п.1ст.78,1 Бюджетного Кодекса РФ</t>
  </si>
  <si>
    <t>субсидии на осуществление капитальных кложений</t>
  </si>
  <si>
    <t>всего</t>
  </si>
  <si>
    <t>из них гранты</t>
  </si>
  <si>
    <t>поступления от оказания услуг на платной основе и от иной приносящей доход деятельности</t>
  </si>
  <si>
    <t xml:space="preserve"> Поступления от доходов, всего</t>
  </si>
  <si>
    <t>Х</t>
  </si>
  <si>
    <t xml:space="preserve">     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</si>
  <si>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</si>
  <si>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</si>
  <si>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</si>
  <si>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</si>
  <si>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</si>
  <si>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</si>
  <si>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</si>
  <si>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 в том числе на выплату персоналу всего: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</si>
  <si>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</si>
  <si>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</si>
  <si>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</si>
  <si>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</si>
  <si>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 по содержанию имущества</t>
  </si>
  <si>
    <t>прочие работы, услуги</t>
  </si>
  <si>
    <t>из них пособия по социальной помощи              населению</t>
  </si>
  <si>
    <t>поступление финансовых активов, всего</t>
  </si>
  <si>
    <t>Главный бухгалтер                                                        М.А.Комракова</t>
  </si>
  <si>
    <t>Остаток средств на начало года</t>
  </si>
  <si>
    <t>Остаток средств на конец года</t>
  </si>
  <si>
    <t xml:space="preserve">                                                                                     "_30_"декабря 2015г.</t>
  </si>
  <si>
    <t>ФИНАНСОВО-ХОЗЯЙСТВЕННОЙ ДЕЯТЕЛЬНОСТИ НА  2016 ГОД</t>
  </si>
  <si>
    <t>"30"декабря 2015 года</t>
  </si>
  <si>
    <t xml:space="preserve">                                                                                администрации Нижнеломовского района Пензенской области</t>
  </si>
  <si>
    <t>1.3 Наименование услуг, предоставление которых физическим и юридическим лицам осуществляется за плату</t>
  </si>
  <si>
    <t xml:space="preserve">                                                Утверждаю:</t>
  </si>
  <si>
    <t xml:space="preserve">    социальные и иные выплаты населению, всего:</t>
  </si>
  <si>
    <t>Уплата налогов, сборов и иных платежей, всего</t>
  </si>
  <si>
    <t>прочие расходы</t>
  </si>
  <si>
    <t>безвозмездные перечисления организациям</t>
  </si>
  <si>
    <t>из них  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</si>
  <si>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</si>
  <si>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 , работ, услуг, всего</t>
  </si>
  <si>
    <t xml:space="preserve">   из них  увеличение остатков средств</t>
  </si>
  <si>
    <t>прочие поступления</t>
  </si>
  <si>
    <t>Выбытие финансовых активов, всего</t>
  </si>
  <si>
    <t>из них уменьшение остатков средств</t>
  </si>
  <si>
    <t>прочие выбытия</t>
  </si>
  <si>
    <t>Объем публичных обязательств, всего</t>
  </si>
  <si>
    <t xml:space="preserve"> .010</t>
  </si>
  <si>
    <t>Объем бюджетных инвестиций (в части переданных полномочий муниципального заказчика в соответствии с БКРФ),всего</t>
  </si>
  <si>
    <t xml:space="preserve"> .020</t>
  </si>
  <si>
    <t>.030</t>
  </si>
  <si>
    <t>Объем средств, поступивших во временное распоряжение,всего</t>
  </si>
  <si>
    <t>Справочная информация</t>
  </si>
  <si>
    <t>увеличение стоимости основных средств</t>
  </si>
  <si>
    <t>транспортные услуги</t>
  </si>
  <si>
    <t>увеличение стоимости материальных запасов</t>
  </si>
  <si>
    <t>Субсидии на выполнение гос.задания</t>
  </si>
  <si>
    <t>Целевые субсидии</t>
  </si>
  <si>
    <t>180</t>
  </si>
  <si>
    <t xml:space="preserve">0402987000 130 </t>
  </si>
  <si>
    <t xml:space="preserve">0930176210 130 </t>
  </si>
  <si>
    <t xml:space="preserve">0910423260 180 </t>
  </si>
  <si>
    <t xml:space="preserve">0920121120 180 </t>
  </si>
  <si>
    <t xml:space="preserve">0920121140 180 </t>
  </si>
  <si>
    <t xml:space="preserve">Муниципального бюджетного  общеобразовательного учреждения основной </t>
  </si>
  <si>
    <t>общеобразовательной школы с.Большие Хутора Нижнеломовского района</t>
  </si>
  <si>
    <t xml:space="preserve">        Управление образования администрации Нижнеломовского района Пензенской области       </t>
  </si>
  <si>
    <t>МБОУ ООШ с.Большие Хутора Нижнеломовского района</t>
  </si>
  <si>
    <r>
      <t xml:space="preserve">Юридический адрес: </t>
    </r>
    <r>
      <rPr>
        <sz val="10"/>
        <rFont val="Arial Cyr"/>
        <family val="0"/>
      </rPr>
      <t>Пензенская обл.,Нижнеломовский р-н,с.Большие Хутора,ул.Молодёжная,д.12</t>
    </r>
  </si>
  <si>
    <r>
      <t>Почтовый адрес:</t>
    </r>
    <r>
      <rPr>
        <sz val="10"/>
        <rFont val="Arial Cyr"/>
        <family val="0"/>
      </rPr>
      <t>442140,Пензенская обл.,Нижнеломовский р-н,с.Большие Хутора,ул.Молодёжная,</t>
    </r>
  </si>
  <si>
    <t>д.12</t>
  </si>
  <si>
    <t>Устав, утвержденный приказом Управления образования администрации Нижнеломовского района Пензенской области № 397 от 14.12.2015г</t>
  </si>
  <si>
    <t xml:space="preserve">      реализация основных общеобразовательных программ начального общего, основного общего образования</t>
  </si>
  <si>
    <r>
      <t>ИНН /КПП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5827009009/582701001</t>
    </r>
  </si>
  <si>
    <t>Руководитель учреждения                                             Е.Ю.Каблукова</t>
  </si>
  <si>
    <t>-</t>
  </si>
  <si>
    <t>создание условий для гарантированного гражданам права на получение общедоступного и бесплатного начального общего, основного общего, среднего общего и дополнительного образования</t>
  </si>
  <si>
    <t xml:space="preserve">  0930176210   111</t>
  </si>
  <si>
    <t xml:space="preserve">  0920121140   111</t>
  </si>
  <si>
    <t xml:space="preserve">  0920121140   119</t>
  </si>
  <si>
    <t xml:space="preserve">  0930176210   119</t>
  </si>
  <si>
    <t>0930176210  244</t>
  </si>
  <si>
    <t xml:space="preserve">0401000000 130 </t>
  </si>
  <si>
    <t>0401000000  244</t>
  </si>
  <si>
    <t>0401000000   244</t>
  </si>
  <si>
    <t>0930176210   244</t>
  </si>
  <si>
    <t xml:space="preserve">  0401000000  360</t>
  </si>
  <si>
    <t>0402987000   244</t>
  </si>
  <si>
    <t>0910423260   244</t>
  </si>
  <si>
    <t>0920121120   244</t>
  </si>
  <si>
    <t xml:space="preserve">  0401000000  851</t>
  </si>
  <si>
    <t xml:space="preserve">  0401000000  852</t>
  </si>
  <si>
    <t xml:space="preserve">  0401000000  853</t>
  </si>
  <si>
    <t>Код по бюджетной классификации РФ (код субсидии/КВР)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</si>
</sst>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2" fontId="6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5" xfId="0" applyFill="1" applyBorder="1" applyAlignment="1">
      <alignment/>
    </xf>
    <xf numFmtId="2" fontId="7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2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6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2" fontId="2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4" fontId="6" fillId="0" borderId="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90" zoomScaleNormal="90" workbookViewId="0" topLeftCell="A70">
      <selection activeCell="F75" sqref="F75:F78"/>
    </sheetView>
  </sheetViews>
  <sheetFormatPr defaultColWidth="9.00390625" defaultRowHeight="12.75"/>
  <cols>
    <col min="1" max="1" width="0.6171875" style="3" customWidth="1"/>
    <col min="2" max="2" width="8.875" style="3" customWidth="1"/>
    <col min="3" max="3" width="10.50390625" style="3" customWidth="1"/>
    <col min="4" max="4" width="15.625" style="3" customWidth="1"/>
    <col min="5" max="5" width="11.00390625" style="3" customWidth="1"/>
    <col min="6" max="6" width="22.625" style="3" customWidth="1"/>
    <col min="7" max="7" width="14.125" style="3" customWidth="1"/>
    <col min="8" max="8" width="12.125" style="3" customWidth="1"/>
    <col min="9" max="9" width="13.50390625" style="3" customWidth="1"/>
    <col min="10" max="10" width="11.375" style="3" customWidth="1"/>
    <col min="11" max="11" width="12.50390625" style="3" customWidth="1"/>
    <col min="12" max="12" width="10.50390625" style="3" customWidth="1"/>
    <col min="13" max="17" width="8.875" style="3" customWidth="1"/>
  </cols>
  <sheetData>
    <row r="1" spans="1:15" ht="12.75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2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4"/>
      <c r="B3" s="82" t="s">
        <v>85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5" spans="1:12" ht="12.75">
      <c r="A5" s="82" t="s">
        <v>12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ht="9" customHeight="1">
      <c r="K6" s="2"/>
    </row>
    <row r="7" spans="1:12" ht="12.75">
      <c r="A7" s="82" t="s">
        <v>82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9" spans="1:9" ht="15">
      <c r="A9" s="122" t="s">
        <v>0</v>
      </c>
      <c r="B9" s="122"/>
      <c r="C9" s="122"/>
      <c r="D9" s="122"/>
      <c r="E9" s="122"/>
      <c r="F9" s="122"/>
      <c r="G9" s="122"/>
      <c r="H9" s="122"/>
      <c r="I9" s="122"/>
    </row>
    <row r="10" spans="1:9" ht="13.5">
      <c r="A10" s="121" t="s">
        <v>83</v>
      </c>
      <c r="B10" s="121"/>
      <c r="C10" s="121"/>
      <c r="D10" s="121"/>
      <c r="E10" s="121"/>
      <c r="F10" s="121"/>
      <c r="G10" s="121"/>
      <c r="H10" s="121"/>
      <c r="I10" s="121"/>
    </row>
    <row r="11" spans="1:9" ht="13.5">
      <c r="A11" s="5"/>
      <c r="B11" s="6"/>
      <c r="C11" s="6"/>
      <c r="D11" s="6"/>
      <c r="E11" s="6"/>
      <c r="F11" s="6"/>
      <c r="G11" s="6"/>
      <c r="H11" s="6"/>
      <c r="I11" s="6"/>
    </row>
    <row r="12" spans="1:9" ht="13.5">
      <c r="A12" s="121" t="s">
        <v>118</v>
      </c>
      <c r="B12" s="121"/>
      <c r="C12" s="121"/>
      <c r="D12" s="121"/>
      <c r="E12" s="121"/>
      <c r="F12" s="121"/>
      <c r="G12" s="121"/>
      <c r="H12" s="121"/>
      <c r="I12" s="121"/>
    </row>
    <row r="13" spans="1:9" ht="13.5">
      <c r="A13" s="121" t="s">
        <v>119</v>
      </c>
      <c r="B13" s="121"/>
      <c r="C13" s="121"/>
      <c r="D13" s="121"/>
      <c r="E13" s="121"/>
      <c r="F13" s="121"/>
      <c r="G13" s="121"/>
      <c r="H13" s="121"/>
      <c r="I13" s="121"/>
    </row>
    <row r="14" spans="3:7" ht="23.25" customHeight="1">
      <c r="C14" s="82" t="s">
        <v>84</v>
      </c>
      <c r="D14" s="82"/>
      <c r="E14" s="82"/>
      <c r="F14" s="82"/>
      <c r="G14" s="82"/>
    </row>
    <row r="15" spans="3:7" ht="12.75">
      <c r="C15" s="110" t="s">
        <v>13</v>
      </c>
      <c r="D15" s="110"/>
      <c r="E15" s="110"/>
      <c r="F15" s="110"/>
      <c r="G15" s="110"/>
    </row>
    <row r="16" ht="7.5" customHeight="1"/>
    <row r="17" spans="1:9" ht="16.5" customHeight="1">
      <c r="A17" s="109" t="s">
        <v>120</v>
      </c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110" t="s">
        <v>1</v>
      </c>
      <c r="B18" s="110"/>
      <c r="C18" s="110"/>
      <c r="D18" s="110"/>
      <c r="E18" s="110"/>
      <c r="F18" s="110"/>
      <c r="G18" s="110"/>
      <c r="H18" s="110"/>
      <c r="I18" s="110"/>
    </row>
    <row r="19" spans="8:12" ht="12.75">
      <c r="H19" s="95"/>
      <c r="I19" s="96"/>
      <c r="J19" s="72"/>
      <c r="K19" s="72"/>
      <c r="L19" s="73"/>
    </row>
    <row r="20" spans="1:12" ht="12.75">
      <c r="A20" s="116" t="s">
        <v>14</v>
      </c>
      <c r="B20" s="116"/>
      <c r="C20" s="116"/>
      <c r="D20" s="116"/>
      <c r="E20" s="116"/>
      <c r="F20" s="116"/>
      <c r="G20" s="8"/>
      <c r="H20" s="120"/>
      <c r="I20" s="113"/>
      <c r="J20" s="107"/>
      <c r="K20" s="107"/>
      <c r="L20" s="108"/>
    </row>
    <row r="21" spans="1:12" ht="13.5">
      <c r="A21" s="7"/>
      <c r="B21" s="102" t="s">
        <v>121</v>
      </c>
      <c r="C21" s="102"/>
      <c r="D21" s="102"/>
      <c r="E21" s="102"/>
      <c r="F21" s="102"/>
      <c r="G21" s="103"/>
      <c r="H21" s="115"/>
      <c r="I21" s="115"/>
      <c r="J21" s="67"/>
      <c r="K21" s="67"/>
      <c r="L21" s="67"/>
    </row>
    <row r="22" spans="1:12" ht="15.75" customHeight="1">
      <c r="A22" s="116" t="s">
        <v>122</v>
      </c>
      <c r="B22" s="116"/>
      <c r="C22" s="116"/>
      <c r="D22" s="116"/>
      <c r="E22" s="116"/>
      <c r="F22" s="116"/>
      <c r="G22" s="117"/>
      <c r="H22" s="104"/>
      <c r="I22" s="104"/>
      <c r="J22" s="67"/>
      <c r="K22" s="67"/>
      <c r="L22" s="67"/>
    </row>
    <row r="23" spans="2:12" ht="17.25" customHeight="1">
      <c r="B23" s="118" t="s">
        <v>127</v>
      </c>
      <c r="C23" s="119"/>
      <c r="D23" s="119"/>
      <c r="E23" s="119"/>
      <c r="F23" s="119"/>
      <c r="G23" s="8"/>
      <c r="H23" s="100"/>
      <c r="I23" s="100"/>
      <c r="J23" s="67"/>
      <c r="K23" s="67"/>
      <c r="L23" s="67"/>
    </row>
    <row r="24" spans="2:12" ht="16.5" customHeight="1">
      <c r="B24" s="116" t="s">
        <v>123</v>
      </c>
      <c r="C24" s="116"/>
      <c r="D24" s="116"/>
      <c r="E24" s="116"/>
      <c r="F24" s="116"/>
      <c r="G24" s="116"/>
      <c r="H24" s="100"/>
      <c r="I24" s="100"/>
      <c r="J24" s="67"/>
      <c r="K24" s="67"/>
      <c r="L24" s="67"/>
    </row>
    <row r="25" spans="4:12" ht="11.25" customHeight="1">
      <c r="D25" s="3" t="s">
        <v>124</v>
      </c>
      <c r="G25" s="8"/>
      <c r="H25" s="100"/>
      <c r="I25" s="100"/>
      <c r="J25" s="67"/>
      <c r="K25" s="67"/>
      <c r="L25" s="67"/>
    </row>
    <row r="26" spans="2:12" ht="12.75">
      <c r="B26" s="10" t="s">
        <v>2</v>
      </c>
      <c r="F26" s="8"/>
      <c r="G26" s="8" t="s">
        <v>10</v>
      </c>
      <c r="H26" s="100" t="s">
        <v>17</v>
      </c>
      <c r="I26" s="100"/>
      <c r="J26" s="67"/>
      <c r="K26" s="67"/>
      <c r="L26" s="67"/>
    </row>
    <row r="27" spans="2:12" ht="12.75">
      <c r="B27" s="10" t="s">
        <v>15</v>
      </c>
      <c r="F27" s="8"/>
      <c r="G27" s="8"/>
      <c r="H27" s="100" t="s">
        <v>16</v>
      </c>
      <c r="I27" s="115"/>
      <c r="J27" s="67"/>
      <c r="K27" s="67"/>
      <c r="L27" s="67"/>
    </row>
    <row r="28" spans="1:11" ht="13.5">
      <c r="A28" s="11" t="s">
        <v>3</v>
      </c>
      <c r="B28" s="12"/>
      <c r="C28" s="12"/>
      <c r="D28" s="12"/>
      <c r="E28" s="12"/>
      <c r="F28" s="12"/>
      <c r="G28" s="12"/>
      <c r="H28" s="12"/>
      <c r="I28" s="12"/>
      <c r="J28" s="119"/>
      <c r="K28" s="119"/>
    </row>
    <row r="29" spans="1:9" ht="12.75">
      <c r="A29" s="101" t="s">
        <v>4</v>
      </c>
      <c r="B29" s="101"/>
      <c r="C29" s="101"/>
      <c r="D29" s="101"/>
      <c r="E29" s="101"/>
      <c r="F29" s="101"/>
      <c r="G29" s="101"/>
      <c r="H29" s="101"/>
      <c r="I29" s="101"/>
    </row>
    <row r="30" spans="1:12" ht="46.5" customHeight="1">
      <c r="A30" s="91" t="s">
        <v>130</v>
      </c>
      <c r="B30" s="92"/>
      <c r="C30" s="92"/>
      <c r="D30" s="92"/>
      <c r="E30" s="92"/>
      <c r="F30" s="92"/>
      <c r="G30" s="92"/>
      <c r="H30" s="93"/>
      <c r="I30" s="71" t="s">
        <v>125</v>
      </c>
      <c r="J30" s="72"/>
      <c r="K30" s="72"/>
      <c r="L30" s="73"/>
    </row>
    <row r="31" spans="1:9" ht="12.75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12.75">
      <c r="A32" s="101" t="s">
        <v>5</v>
      </c>
      <c r="B32" s="101"/>
      <c r="C32" s="101"/>
      <c r="D32" s="101"/>
      <c r="E32" s="101"/>
      <c r="F32" s="101"/>
      <c r="G32" s="101"/>
      <c r="H32" s="101"/>
      <c r="I32" s="101"/>
    </row>
    <row r="33" spans="1:9" ht="26.25" customHeight="1">
      <c r="A33" s="101" t="s">
        <v>126</v>
      </c>
      <c r="B33" s="101"/>
      <c r="C33" s="101"/>
      <c r="D33" s="101"/>
      <c r="E33" s="101"/>
      <c r="F33" s="101"/>
      <c r="G33" s="101"/>
      <c r="H33" s="101"/>
      <c r="I33" s="101"/>
    </row>
    <row r="34" ht="19.5" customHeight="1">
      <c r="A34" s="3" t="s">
        <v>86</v>
      </c>
    </row>
    <row r="35" spans="1:9" ht="12.75">
      <c r="A35" s="101"/>
      <c r="B35" s="101"/>
      <c r="C35" s="101"/>
      <c r="D35" s="101"/>
      <c r="E35" s="101"/>
      <c r="F35" s="101"/>
      <c r="G35" s="101"/>
      <c r="H35" s="101"/>
      <c r="I35" s="101"/>
    </row>
    <row r="36" spans="1:9" ht="12.75">
      <c r="A36" s="101"/>
      <c r="B36" s="101"/>
      <c r="C36" s="101"/>
      <c r="D36" s="101"/>
      <c r="E36" s="101"/>
      <c r="F36" s="101"/>
      <c r="G36" s="101"/>
      <c r="H36" s="101"/>
      <c r="I36" s="101"/>
    </row>
    <row r="37" spans="1:9" ht="9" customHeight="1">
      <c r="A37" s="101"/>
      <c r="B37" s="101"/>
      <c r="C37" s="101"/>
      <c r="D37" s="101"/>
      <c r="E37" s="101"/>
      <c r="F37" s="101"/>
      <c r="G37" s="101"/>
      <c r="H37" s="101"/>
      <c r="I37" s="101"/>
    </row>
    <row r="38" spans="1:9" ht="13.5">
      <c r="A38" s="11" t="s">
        <v>6</v>
      </c>
      <c r="B38" s="12"/>
      <c r="C38" s="12"/>
      <c r="D38" s="12"/>
      <c r="E38" s="12"/>
      <c r="F38" s="12"/>
      <c r="G38" s="12"/>
      <c r="H38" s="12"/>
      <c r="I38" s="12"/>
    </row>
    <row r="39" spans="1:9" ht="18.75" customHeight="1">
      <c r="A39" s="98" t="s">
        <v>18</v>
      </c>
      <c r="B39" s="98"/>
      <c r="C39" s="98"/>
      <c r="D39" s="98"/>
      <c r="E39" s="98"/>
      <c r="F39" s="98"/>
      <c r="G39" s="98"/>
      <c r="H39" s="99"/>
      <c r="I39" s="99"/>
    </row>
    <row r="40" spans="1:12" ht="12.75">
      <c r="A40" s="123" t="s">
        <v>20</v>
      </c>
      <c r="B40" s="124"/>
      <c r="C40" s="124"/>
      <c r="D40" s="124"/>
      <c r="E40" s="124"/>
      <c r="F40" s="124"/>
      <c r="G40" s="125"/>
      <c r="H40" s="111" t="s">
        <v>19</v>
      </c>
      <c r="I40" s="112"/>
      <c r="J40" s="113"/>
      <c r="K40" s="113"/>
      <c r="L40" s="114"/>
    </row>
    <row r="41" spans="1:12" ht="17.25" customHeight="1">
      <c r="A41" s="63" t="s">
        <v>21</v>
      </c>
      <c r="B41" s="63"/>
      <c r="C41" s="63"/>
      <c r="D41" s="63"/>
      <c r="E41" s="63"/>
      <c r="F41" s="63"/>
      <c r="G41" s="63"/>
      <c r="H41" s="105">
        <v>16310955.59</v>
      </c>
      <c r="I41" s="106"/>
      <c r="J41" s="107"/>
      <c r="K41" s="107"/>
      <c r="L41" s="108"/>
    </row>
    <row r="42" spans="1:12" ht="30" customHeight="1">
      <c r="A42" s="63" t="s">
        <v>22</v>
      </c>
      <c r="B42" s="63"/>
      <c r="C42" s="63"/>
      <c r="D42" s="63"/>
      <c r="E42" s="63"/>
      <c r="F42" s="63"/>
      <c r="G42" s="63"/>
      <c r="H42" s="105">
        <v>16310955.59</v>
      </c>
      <c r="I42" s="106"/>
      <c r="J42" s="107"/>
      <c r="K42" s="107"/>
      <c r="L42" s="108"/>
    </row>
    <row r="43" spans="1:12" ht="30" customHeight="1">
      <c r="A43" s="63" t="s">
        <v>23</v>
      </c>
      <c r="B43" s="63"/>
      <c r="C43" s="63"/>
      <c r="D43" s="63"/>
      <c r="E43" s="63"/>
      <c r="F43" s="63"/>
      <c r="G43" s="63"/>
      <c r="H43" s="111" t="s">
        <v>129</v>
      </c>
      <c r="I43" s="112"/>
      <c r="J43" s="113"/>
      <c r="K43" s="113"/>
      <c r="L43" s="114"/>
    </row>
    <row r="44" spans="1:12" ht="36.75" customHeight="1">
      <c r="A44" s="63" t="s">
        <v>24</v>
      </c>
      <c r="B44" s="63"/>
      <c r="C44" s="63"/>
      <c r="D44" s="63"/>
      <c r="E44" s="63"/>
      <c r="F44" s="63"/>
      <c r="G44" s="63"/>
      <c r="H44" s="111" t="s">
        <v>129</v>
      </c>
      <c r="I44" s="112"/>
      <c r="J44" s="113"/>
      <c r="K44" s="113"/>
      <c r="L44" s="114"/>
    </row>
    <row r="45" spans="1:12" ht="32.25" customHeight="1">
      <c r="A45" s="63" t="s">
        <v>25</v>
      </c>
      <c r="B45" s="63"/>
      <c r="C45" s="63"/>
      <c r="D45" s="63"/>
      <c r="E45" s="63"/>
      <c r="F45" s="63"/>
      <c r="G45" s="63"/>
      <c r="H45" s="105">
        <v>1</v>
      </c>
      <c r="I45" s="106"/>
      <c r="J45" s="107"/>
      <c r="K45" s="107"/>
      <c r="L45" s="108"/>
    </row>
    <row r="46" spans="1:12" ht="28.5" customHeight="1">
      <c r="A46" s="63" t="s">
        <v>26</v>
      </c>
      <c r="B46" s="63"/>
      <c r="C46" s="63"/>
      <c r="D46" s="63"/>
      <c r="E46" s="63"/>
      <c r="F46" s="63"/>
      <c r="G46" s="63"/>
      <c r="H46" s="105">
        <v>1362</v>
      </c>
      <c r="I46" s="106"/>
      <c r="J46" s="107"/>
      <c r="K46" s="107"/>
      <c r="L46" s="108"/>
    </row>
    <row r="47" spans="1:12" ht="26.25" customHeight="1">
      <c r="A47" s="63" t="s">
        <v>27</v>
      </c>
      <c r="B47" s="63"/>
      <c r="C47" s="63"/>
      <c r="D47" s="63"/>
      <c r="E47" s="63"/>
      <c r="F47" s="63"/>
      <c r="G47" s="63"/>
      <c r="H47" s="111" t="s">
        <v>129</v>
      </c>
      <c r="I47" s="112"/>
      <c r="J47" s="113"/>
      <c r="K47" s="113"/>
      <c r="L47" s="114"/>
    </row>
    <row r="48" spans="1:12" ht="24.75" customHeight="1">
      <c r="A48" s="63" t="s">
        <v>28</v>
      </c>
      <c r="B48" s="63"/>
      <c r="C48" s="63"/>
      <c r="D48" s="63"/>
      <c r="E48" s="63"/>
      <c r="F48" s="63"/>
      <c r="G48" s="63"/>
      <c r="H48" s="111" t="s">
        <v>129</v>
      </c>
      <c r="I48" s="112"/>
      <c r="J48" s="113"/>
      <c r="K48" s="113"/>
      <c r="L48" s="114"/>
    </row>
    <row r="49" spans="1:9" ht="19.5" customHeight="1">
      <c r="A49" s="97" t="s">
        <v>29</v>
      </c>
      <c r="B49" s="97"/>
      <c r="C49" s="97"/>
      <c r="D49" s="97"/>
      <c r="E49" s="97"/>
      <c r="F49" s="97"/>
      <c r="G49" s="97"/>
      <c r="H49" s="2"/>
      <c r="I49" s="2"/>
    </row>
    <row r="50" spans="1:12" ht="12.75">
      <c r="A50" s="64" t="s">
        <v>30</v>
      </c>
      <c r="B50" s="64"/>
      <c r="C50" s="64"/>
      <c r="D50" s="64"/>
      <c r="E50" s="64"/>
      <c r="F50" s="64"/>
      <c r="G50" s="64"/>
      <c r="H50" s="111" t="s">
        <v>19</v>
      </c>
      <c r="I50" s="112"/>
      <c r="J50" s="113"/>
      <c r="K50" s="113"/>
      <c r="L50" s="114"/>
    </row>
    <row r="51" spans="1:12" ht="19.5" customHeight="1">
      <c r="A51" s="64" t="s">
        <v>31</v>
      </c>
      <c r="B51" s="64"/>
      <c r="C51" s="64"/>
      <c r="D51" s="64"/>
      <c r="E51" s="64"/>
      <c r="F51" s="64"/>
      <c r="G51" s="64"/>
      <c r="H51" s="129">
        <f>2578190.71+2192125.3</f>
        <v>4770316.01</v>
      </c>
      <c r="I51" s="129"/>
      <c r="J51" s="67"/>
      <c r="K51" s="67"/>
      <c r="L51" s="67"/>
    </row>
    <row r="52" spans="1:12" ht="18.75" customHeight="1">
      <c r="A52" s="64" t="s">
        <v>32</v>
      </c>
      <c r="B52" s="64"/>
      <c r="C52" s="64"/>
      <c r="D52" s="64"/>
      <c r="E52" s="64"/>
      <c r="F52" s="64"/>
      <c r="G52" s="64"/>
      <c r="H52" s="129">
        <v>2578190.71</v>
      </c>
      <c r="I52" s="129"/>
      <c r="J52" s="67"/>
      <c r="K52" s="67"/>
      <c r="L52" s="67"/>
    </row>
    <row r="54" spans="1:9" ht="12.75">
      <c r="A54" s="130" t="s">
        <v>34</v>
      </c>
      <c r="B54" s="130"/>
      <c r="C54" s="130"/>
      <c r="D54" s="130"/>
      <c r="E54" s="130"/>
      <c r="F54" s="130"/>
      <c r="G54" s="130"/>
      <c r="H54" s="130"/>
      <c r="I54" s="130"/>
    </row>
    <row r="55" spans="2:12" ht="12.75">
      <c r="B55" s="13" t="s">
        <v>33</v>
      </c>
      <c r="C55" s="95" t="s">
        <v>20</v>
      </c>
      <c r="D55" s="96"/>
      <c r="E55" s="96"/>
      <c r="F55" s="96"/>
      <c r="G55" s="65"/>
      <c r="H55" s="66" t="s">
        <v>35</v>
      </c>
      <c r="I55" s="66"/>
      <c r="J55" s="67"/>
      <c r="K55" s="67"/>
      <c r="L55" s="67"/>
    </row>
    <row r="56" spans="2:12" ht="12.75">
      <c r="B56" s="9">
        <v>1</v>
      </c>
      <c r="C56" s="66">
        <v>2</v>
      </c>
      <c r="D56" s="66"/>
      <c r="E56" s="66"/>
      <c r="F56" s="66"/>
      <c r="G56" s="66"/>
      <c r="H56" s="66">
        <v>3</v>
      </c>
      <c r="I56" s="66"/>
      <c r="J56" s="67"/>
      <c r="K56" s="67"/>
      <c r="L56" s="67"/>
    </row>
    <row r="57" spans="2:12" ht="12.75">
      <c r="B57" s="9">
        <v>1</v>
      </c>
      <c r="C57" s="95" t="s">
        <v>36</v>
      </c>
      <c r="D57" s="96"/>
      <c r="E57" s="96"/>
      <c r="F57" s="96"/>
      <c r="G57" s="65"/>
      <c r="H57" s="66">
        <v>21081271.6</v>
      </c>
      <c r="I57" s="66"/>
      <c r="J57" s="67"/>
      <c r="K57" s="67"/>
      <c r="L57" s="67"/>
    </row>
    <row r="58" spans="2:12" ht="15.75" customHeight="1">
      <c r="B58" s="9">
        <v>2</v>
      </c>
      <c r="C58" s="91" t="s">
        <v>37</v>
      </c>
      <c r="D58" s="92"/>
      <c r="E58" s="92"/>
      <c r="F58" s="92"/>
      <c r="G58" s="93"/>
      <c r="H58" s="66">
        <v>16310955.59</v>
      </c>
      <c r="I58" s="66"/>
      <c r="J58" s="67"/>
      <c r="K58" s="67"/>
      <c r="L58" s="67"/>
    </row>
    <row r="59" spans="2:12" ht="15" customHeight="1">
      <c r="B59" s="9">
        <v>3</v>
      </c>
      <c r="C59" s="91" t="s">
        <v>38</v>
      </c>
      <c r="D59" s="92"/>
      <c r="E59" s="92"/>
      <c r="F59" s="92"/>
      <c r="G59" s="93"/>
      <c r="H59" s="66">
        <v>5778066.36</v>
      </c>
      <c r="I59" s="66"/>
      <c r="J59" s="67"/>
      <c r="K59" s="67"/>
      <c r="L59" s="67"/>
    </row>
    <row r="60" spans="2:12" ht="15" customHeight="1">
      <c r="B60" s="9">
        <v>4</v>
      </c>
      <c r="C60" s="91" t="s">
        <v>39</v>
      </c>
      <c r="D60" s="92"/>
      <c r="E60" s="92"/>
      <c r="F60" s="92"/>
      <c r="G60" s="93"/>
      <c r="H60" s="66">
        <v>2578190.71</v>
      </c>
      <c r="I60" s="66"/>
      <c r="J60" s="67"/>
      <c r="K60" s="67"/>
      <c r="L60" s="67"/>
    </row>
    <row r="61" spans="2:12" ht="16.5" customHeight="1">
      <c r="B61" s="9">
        <v>5</v>
      </c>
      <c r="C61" s="91" t="s">
        <v>38</v>
      </c>
      <c r="D61" s="92"/>
      <c r="E61" s="92"/>
      <c r="F61" s="92"/>
      <c r="G61" s="93"/>
      <c r="H61" s="66">
        <v>347956.31</v>
      </c>
      <c r="I61" s="66"/>
      <c r="J61" s="67"/>
      <c r="K61" s="67"/>
      <c r="L61" s="67"/>
    </row>
    <row r="62" spans="2:12" ht="12.75">
      <c r="B62" s="9">
        <v>6</v>
      </c>
      <c r="C62" s="95" t="s">
        <v>40</v>
      </c>
      <c r="D62" s="96"/>
      <c r="E62" s="96"/>
      <c r="F62" s="96"/>
      <c r="G62" s="65"/>
      <c r="H62" s="66">
        <v>959119.02</v>
      </c>
      <c r="I62" s="66"/>
      <c r="J62" s="67"/>
      <c r="K62" s="67"/>
      <c r="L62" s="67"/>
    </row>
    <row r="63" spans="2:12" ht="15" customHeight="1">
      <c r="B63" s="9">
        <v>7</v>
      </c>
      <c r="C63" s="91" t="s">
        <v>41</v>
      </c>
      <c r="D63" s="92"/>
      <c r="E63" s="92"/>
      <c r="F63" s="92"/>
      <c r="G63" s="93"/>
      <c r="H63" s="66">
        <v>174.32</v>
      </c>
      <c r="I63" s="66"/>
      <c r="J63" s="67"/>
      <c r="K63" s="67"/>
      <c r="L63" s="67"/>
    </row>
    <row r="64" spans="2:12" ht="12.75">
      <c r="B64" s="9">
        <v>8</v>
      </c>
      <c r="C64" s="91" t="s">
        <v>42</v>
      </c>
      <c r="D64" s="92"/>
      <c r="E64" s="92"/>
      <c r="F64" s="92"/>
      <c r="G64" s="93"/>
      <c r="H64" s="66">
        <v>174.32</v>
      </c>
      <c r="I64" s="66"/>
      <c r="J64" s="67"/>
      <c r="K64" s="67"/>
      <c r="L64" s="67"/>
    </row>
    <row r="65" spans="2:12" ht="12.75">
      <c r="B65" s="9">
        <v>9</v>
      </c>
      <c r="C65" s="91" t="s">
        <v>43</v>
      </c>
      <c r="D65" s="92"/>
      <c r="E65" s="92"/>
      <c r="F65" s="92"/>
      <c r="G65" s="93"/>
      <c r="H65" s="66" t="s">
        <v>129</v>
      </c>
      <c r="I65" s="66"/>
      <c r="J65" s="67"/>
      <c r="K65" s="67"/>
      <c r="L65" s="67"/>
    </row>
    <row r="66" spans="2:12" ht="12.75">
      <c r="B66" s="9">
        <v>10</v>
      </c>
      <c r="C66" s="91" t="s">
        <v>44</v>
      </c>
      <c r="D66" s="92"/>
      <c r="E66" s="92"/>
      <c r="F66" s="92"/>
      <c r="G66" s="93"/>
      <c r="H66" s="66" t="s">
        <v>129</v>
      </c>
      <c r="I66" s="66"/>
      <c r="J66" s="67"/>
      <c r="K66" s="67"/>
      <c r="L66" s="67"/>
    </row>
    <row r="67" spans="2:12" ht="12.75">
      <c r="B67" s="9">
        <v>11</v>
      </c>
      <c r="C67" s="91" t="s">
        <v>45</v>
      </c>
      <c r="D67" s="92"/>
      <c r="E67" s="92"/>
      <c r="F67" s="92"/>
      <c r="G67" s="93"/>
      <c r="H67" s="66">
        <v>958687.62</v>
      </c>
      <c r="I67" s="66"/>
      <c r="J67" s="67"/>
      <c r="K67" s="67"/>
      <c r="L67" s="67"/>
    </row>
    <row r="68" spans="2:12" ht="12.75">
      <c r="B68" s="9">
        <v>12</v>
      </c>
      <c r="C68" s="91" t="s">
        <v>46</v>
      </c>
      <c r="D68" s="92"/>
      <c r="E68" s="92"/>
      <c r="F68" s="92"/>
      <c r="G68" s="93"/>
      <c r="H68" s="66">
        <v>257.08</v>
      </c>
      <c r="I68" s="66"/>
      <c r="J68" s="67"/>
      <c r="K68" s="67"/>
      <c r="L68" s="67"/>
    </row>
    <row r="69" spans="2:12" ht="12.75">
      <c r="B69" s="9">
        <v>13</v>
      </c>
      <c r="C69" s="95" t="s">
        <v>47</v>
      </c>
      <c r="D69" s="96"/>
      <c r="E69" s="96"/>
      <c r="F69" s="96"/>
      <c r="G69" s="65"/>
      <c r="H69" s="66">
        <v>964217.71</v>
      </c>
      <c r="I69" s="66"/>
      <c r="J69" s="67"/>
      <c r="K69" s="67"/>
      <c r="L69" s="67"/>
    </row>
    <row r="70" spans="2:12" ht="12.75">
      <c r="B70" s="9">
        <v>14</v>
      </c>
      <c r="C70" s="91" t="s">
        <v>48</v>
      </c>
      <c r="D70" s="92"/>
      <c r="E70" s="92"/>
      <c r="F70" s="92"/>
      <c r="G70" s="93"/>
      <c r="H70" s="66" t="s">
        <v>129</v>
      </c>
      <c r="I70" s="66"/>
      <c r="J70" s="67"/>
      <c r="K70" s="67"/>
      <c r="L70" s="67"/>
    </row>
    <row r="71" spans="2:12" ht="17.25" customHeight="1">
      <c r="B71" s="9">
        <v>15</v>
      </c>
      <c r="C71" s="91" t="s">
        <v>49</v>
      </c>
      <c r="D71" s="92"/>
      <c r="E71" s="92"/>
      <c r="F71" s="92"/>
      <c r="G71" s="93"/>
      <c r="H71" s="66">
        <v>964217.71</v>
      </c>
      <c r="I71" s="66"/>
      <c r="J71" s="67"/>
      <c r="K71" s="67"/>
      <c r="L71" s="67"/>
    </row>
    <row r="72" spans="2:12" ht="18.75" customHeight="1">
      <c r="B72" s="9">
        <v>16</v>
      </c>
      <c r="C72" s="94" t="s">
        <v>50</v>
      </c>
      <c r="D72" s="94"/>
      <c r="E72" s="94"/>
      <c r="F72" s="94"/>
      <c r="G72" s="94"/>
      <c r="H72" s="95">
        <v>76773</v>
      </c>
      <c r="I72" s="96"/>
      <c r="J72" s="113"/>
      <c r="K72" s="113"/>
      <c r="L72" s="114"/>
    </row>
    <row r="73" spans="2:9" ht="12.75">
      <c r="B73" s="14"/>
      <c r="C73" s="15"/>
      <c r="D73" s="15"/>
      <c r="E73" s="15"/>
      <c r="F73" s="15"/>
      <c r="G73" s="15"/>
      <c r="H73" s="16"/>
      <c r="I73" s="16"/>
    </row>
    <row r="74" spans="1:9" ht="13.5">
      <c r="A74" s="11" t="s">
        <v>7</v>
      </c>
      <c r="B74" s="12"/>
      <c r="C74" s="12"/>
      <c r="D74" s="12"/>
      <c r="E74" s="12"/>
      <c r="F74" s="12"/>
      <c r="G74" s="12"/>
      <c r="H74" s="12"/>
      <c r="I74" s="12"/>
    </row>
    <row r="75" spans="1:12" ht="12.75" customHeight="1">
      <c r="A75" s="78" t="s">
        <v>20</v>
      </c>
      <c r="B75" s="79"/>
      <c r="C75" s="79"/>
      <c r="D75" s="80"/>
      <c r="E75" s="68" t="s">
        <v>51</v>
      </c>
      <c r="F75" s="68" t="s">
        <v>147</v>
      </c>
      <c r="G75" s="126" t="s">
        <v>52</v>
      </c>
      <c r="H75" s="127"/>
      <c r="I75" s="127"/>
      <c r="J75" s="72"/>
      <c r="K75" s="72"/>
      <c r="L75" s="73"/>
    </row>
    <row r="76" spans="1:12" ht="12.75" customHeight="1">
      <c r="A76" s="81"/>
      <c r="B76" s="82"/>
      <c r="C76" s="82"/>
      <c r="D76" s="83"/>
      <c r="E76" s="69"/>
      <c r="F76" s="69"/>
      <c r="G76" s="17" t="s">
        <v>8</v>
      </c>
      <c r="H76" s="126" t="s">
        <v>53</v>
      </c>
      <c r="I76" s="96"/>
      <c r="J76" s="96"/>
      <c r="K76" s="96"/>
      <c r="L76" s="108"/>
    </row>
    <row r="77" spans="1:12" ht="72">
      <c r="A77" s="81"/>
      <c r="B77" s="82"/>
      <c r="C77" s="82"/>
      <c r="D77" s="83"/>
      <c r="E77" s="69"/>
      <c r="F77" s="69"/>
      <c r="G77" s="18"/>
      <c r="H77" s="19" t="s">
        <v>54</v>
      </c>
      <c r="I77" s="20" t="s">
        <v>55</v>
      </c>
      <c r="J77" s="19" t="s">
        <v>56</v>
      </c>
      <c r="K77" s="138" t="s">
        <v>59</v>
      </c>
      <c r="L77" s="73"/>
    </row>
    <row r="78" spans="1:12" ht="12.75">
      <c r="A78" s="84"/>
      <c r="B78" s="85"/>
      <c r="C78" s="85"/>
      <c r="D78" s="86"/>
      <c r="E78" s="70"/>
      <c r="F78" s="70"/>
      <c r="G78" s="21"/>
      <c r="H78" s="22"/>
      <c r="I78" s="21"/>
      <c r="J78" s="23"/>
      <c r="K78" s="24" t="s">
        <v>57</v>
      </c>
      <c r="L78" s="24" t="s">
        <v>58</v>
      </c>
    </row>
    <row r="79" spans="1:12" ht="12.75">
      <c r="A79" s="25"/>
      <c r="B79" s="128">
        <v>1</v>
      </c>
      <c r="C79" s="128"/>
      <c r="D79" s="128"/>
      <c r="E79" s="9">
        <v>2</v>
      </c>
      <c r="F79" s="9">
        <v>3</v>
      </c>
      <c r="G79" s="9">
        <v>4</v>
      </c>
      <c r="H79" s="9">
        <v>5</v>
      </c>
      <c r="I79" s="9">
        <v>6</v>
      </c>
      <c r="J79" s="9">
        <v>7</v>
      </c>
      <c r="K79" s="9">
        <v>8</v>
      </c>
      <c r="L79" s="9">
        <v>9</v>
      </c>
    </row>
    <row r="80" spans="1:12" ht="14.25" customHeight="1">
      <c r="A80" s="87" t="s">
        <v>60</v>
      </c>
      <c r="B80" s="72"/>
      <c r="C80" s="72"/>
      <c r="D80" s="73"/>
      <c r="E80" s="9">
        <v>100</v>
      </c>
      <c r="F80" s="26" t="s">
        <v>61</v>
      </c>
      <c r="G80" s="52">
        <f>SUM(H80:K80)</f>
        <v>3814223</v>
      </c>
      <c r="H80" s="28">
        <f>SUM(H88:H94)</f>
        <v>3660155</v>
      </c>
      <c r="I80" s="28">
        <f>SUM(I88:I94)</f>
        <v>40148</v>
      </c>
      <c r="J80" s="28">
        <f>SUM(J88:J94)</f>
        <v>0</v>
      </c>
      <c r="K80" s="28">
        <f>SUM(K86:K94)+K81+K82+K83+K84</f>
        <v>113920</v>
      </c>
      <c r="L80" s="28">
        <f>SUM(L88:L94)</f>
        <v>0</v>
      </c>
    </row>
    <row r="81" spans="1:12" ht="24" customHeight="1">
      <c r="A81" s="71" t="s">
        <v>62</v>
      </c>
      <c r="B81" s="72"/>
      <c r="C81" s="72"/>
      <c r="D81" s="73"/>
      <c r="E81" s="29">
        <v>110</v>
      </c>
      <c r="F81" s="30"/>
      <c r="G81" s="27">
        <f>SUM(H81:K81)</f>
        <v>0</v>
      </c>
      <c r="H81" s="31" t="s">
        <v>61</v>
      </c>
      <c r="I81" s="31" t="s">
        <v>61</v>
      </c>
      <c r="J81" s="31" t="s">
        <v>61</v>
      </c>
      <c r="K81" s="32"/>
      <c r="L81" s="33" t="s">
        <v>61</v>
      </c>
    </row>
    <row r="82" spans="1:12" ht="12.75">
      <c r="A82" s="71" t="s">
        <v>63</v>
      </c>
      <c r="B82" s="72"/>
      <c r="C82" s="72"/>
      <c r="D82" s="73"/>
      <c r="E82" s="9">
        <v>120</v>
      </c>
      <c r="F82" s="34" t="s">
        <v>113</v>
      </c>
      <c r="G82" s="27">
        <f aca="true" t="shared" si="0" ref="G82:G131">SUM(H82:K82)</f>
        <v>113920</v>
      </c>
      <c r="H82" s="28"/>
      <c r="I82" s="31" t="s">
        <v>61</v>
      </c>
      <c r="J82" s="31" t="s">
        <v>61</v>
      </c>
      <c r="K82" s="35">
        <v>113920</v>
      </c>
      <c r="L82" s="13"/>
    </row>
    <row r="83" spans="1:12" ht="27.75" customHeight="1">
      <c r="A83" s="71" t="s">
        <v>64</v>
      </c>
      <c r="B83" s="72"/>
      <c r="C83" s="72"/>
      <c r="D83" s="73"/>
      <c r="E83" s="9">
        <v>130</v>
      </c>
      <c r="F83" s="28"/>
      <c r="G83" s="27">
        <f t="shared" si="0"/>
        <v>0</v>
      </c>
      <c r="H83" s="36" t="s">
        <v>61</v>
      </c>
      <c r="I83" s="36" t="s">
        <v>61</v>
      </c>
      <c r="J83" s="36" t="s">
        <v>61</v>
      </c>
      <c r="K83" s="32"/>
      <c r="L83" s="33" t="s">
        <v>61</v>
      </c>
    </row>
    <row r="84" spans="1:12" ht="64.5" customHeight="1">
      <c r="A84" s="71" t="s">
        <v>65</v>
      </c>
      <c r="B84" s="72"/>
      <c r="C84" s="72"/>
      <c r="D84" s="73"/>
      <c r="E84" s="21">
        <v>140</v>
      </c>
      <c r="F84" s="37"/>
      <c r="G84" s="27">
        <f t="shared" si="0"/>
        <v>0</v>
      </c>
      <c r="H84" s="36" t="s">
        <v>61</v>
      </c>
      <c r="I84" s="36" t="s">
        <v>61</v>
      </c>
      <c r="J84" s="36" t="s">
        <v>61</v>
      </c>
      <c r="K84" s="32"/>
      <c r="L84" s="33" t="s">
        <v>61</v>
      </c>
    </row>
    <row r="85" spans="1:12" ht="26.25" customHeight="1">
      <c r="A85" s="71" t="s">
        <v>66</v>
      </c>
      <c r="B85" s="72"/>
      <c r="C85" s="72"/>
      <c r="D85" s="73"/>
      <c r="E85" s="21">
        <v>150</v>
      </c>
      <c r="F85" s="1"/>
      <c r="G85" s="27">
        <f t="shared" si="0"/>
        <v>0</v>
      </c>
      <c r="H85" s="36" t="s">
        <v>61</v>
      </c>
      <c r="I85" s="38"/>
      <c r="J85" s="1"/>
      <c r="K85" s="33" t="s">
        <v>61</v>
      </c>
      <c r="L85" s="33" t="s">
        <v>61</v>
      </c>
    </row>
    <row r="86" spans="1:12" ht="12.75">
      <c r="A86" s="71" t="s">
        <v>67</v>
      </c>
      <c r="B86" s="72"/>
      <c r="C86" s="72"/>
      <c r="D86" s="73"/>
      <c r="E86" s="9">
        <v>160</v>
      </c>
      <c r="F86" s="34"/>
      <c r="G86" s="27">
        <f t="shared" si="0"/>
        <v>0</v>
      </c>
      <c r="H86" s="36" t="s">
        <v>61</v>
      </c>
      <c r="I86" s="36" t="s">
        <v>61</v>
      </c>
      <c r="J86" s="36" t="s">
        <v>61</v>
      </c>
      <c r="K86" s="35"/>
      <c r="L86" s="13"/>
    </row>
    <row r="87" spans="1:12" ht="12.75">
      <c r="A87" s="39" t="s">
        <v>68</v>
      </c>
      <c r="B87" s="40"/>
      <c r="C87" s="40"/>
      <c r="D87" s="41"/>
      <c r="E87" s="21">
        <v>180</v>
      </c>
      <c r="F87" s="42" t="s">
        <v>61</v>
      </c>
      <c r="G87" s="27">
        <f t="shared" si="0"/>
        <v>0</v>
      </c>
      <c r="H87" s="36" t="s">
        <v>61</v>
      </c>
      <c r="I87" s="36" t="s">
        <v>61</v>
      </c>
      <c r="J87" s="36" t="s">
        <v>61</v>
      </c>
      <c r="K87" s="35"/>
      <c r="L87" s="33" t="s">
        <v>61</v>
      </c>
    </row>
    <row r="88" spans="1:12" ht="12.75">
      <c r="A88" s="43" t="s">
        <v>110</v>
      </c>
      <c r="B88" s="44"/>
      <c r="C88" s="44"/>
      <c r="D88" s="45"/>
      <c r="E88" s="46"/>
      <c r="F88" s="47" t="s">
        <v>136</v>
      </c>
      <c r="G88" s="27">
        <f t="shared" si="0"/>
        <v>1179005</v>
      </c>
      <c r="H88" s="50">
        <v>1179005</v>
      </c>
      <c r="I88" s="31"/>
      <c r="J88" s="31"/>
      <c r="K88" s="35"/>
      <c r="L88" s="33"/>
    </row>
    <row r="89" spans="1:12" ht="12.75">
      <c r="A89" s="43" t="s">
        <v>110</v>
      </c>
      <c r="B89" s="48"/>
      <c r="C89" s="48"/>
      <c r="D89" s="49"/>
      <c r="E89" s="29"/>
      <c r="F89" s="47" t="s">
        <v>114</v>
      </c>
      <c r="G89" s="27">
        <f t="shared" si="0"/>
        <v>2481150</v>
      </c>
      <c r="H89" s="50">
        <v>2481150</v>
      </c>
      <c r="I89" s="50"/>
      <c r="J89" s="50"/>
      <c r="K89" s="32"/>
      <c r="L89" s="27"/>
    </row>
    <row r="90" spans="1:12" ht="12.75">
      <c r="A90" s="43" t="s">
        <v>111</v>
      </c>
      <c r="B90" s="48"/>
      <c r="C90" s="48"/>
      <c r="D90" s="49"/>
      <c r="E90" s="29"/>
      <c r="F90" s="51" t="s">
        <v>112</v>
      </c>
      <c r="G90" s="27">
        <f t="shared" si="0"/>
        <v>0</v>
      </c>
      <c r="H90" s="50"/>
      <c r="I90" s="50"/>
      <c r="J90" s="50"/>
      <c r="K90" s="32"/>
      <c r="L90" s="27"/>
    </row>
    <row r="91" spans="1:12" ht="12.75">
      <c r="A91" s="43" t="s">
        <v>111</v>
      </c>
      <c r="B91" s="48"/>
      <c r="C91" s="48"/>
      <c r="D91" s="49"/>
      <c r="E91" s="29"/>
      <c r="F91" s="47" t="s">
        <v>115</v>
      </c>
      <c r="G91" s="27">
        <f t="shared" si="0"/>
        <v>35700</v>
      </c>
      <c r="H91" s="50"/>
      <c r="I91" s="50">
        <v>35700</v>
      </c>
      <c r="J91" s="50"/>
      <c r="K91" s="32"/>
      <c r="L91" s="27"/>
    </row>
    <row r="92" spans="1:12" ht="12.75">
      <c r="A92" s="43" t="s">
        <v>111</v>
      </c>
      <c r="B92" s="48"/>
      <c r="C92" s="48"/>
      <c r="D92" s="49"/>
      <c r="E92" s="29"/>
      <c r="F92" s="47" t="s">
        <v>116</v>
      </c>
      <c r="G92" s="27">
        <f t="shared" si="0"/>
        <v>2625</v>
      </c>
      <c r="H92" s="50"/>
      <c r="I92" s="50">
        <v>2625</v>
      </c>
      <c r="J92" s="50"/>
      <c r="K92" s="32"/>
      <c r="L92" s="27"/>
    </row>
    <row r="93" spans="1:12" ht="12.75">
      <c r="A93" s="43" t="s">
        <v>111</v>
      </c>
      <c r="B93" s="48"/>
      <c r="C93" s="48"/>
      <c r="D93" s="49"/>
      <c r="E93" s="29"/>
      <c r="F93" s="47" t="s">
        <v>117</v>
      </c>
      <c r="G93" s="27">
        <f t="shared" si="0"/>
        <v>1823</v>
      </c>
      <c r="H93" s="50"/>
      <c r="I93" s="50">
        <v>1823</v>
      </c>
      <c r="J93" s="50"/>
      <c r="K93" s="32"/>
      <c r="L93" s="27"/>
    </row>
    <row r="94" spans="1:12" ht="12.75">
      <c r="A94" s="43" t="s">
        <v>111</v>
      </c>
      <c r="B94" s="48"/>
      <c r="C94" s="48"/>
      <c r="D94" s="49"/>
      <c r="E94" s="29"/>
      <c r="F94" s="47"/>
      <c r="G94" s="27">
        <f t="shared" si="0"/>
        <v>0</v>
      </c>
      <c r="H94" s="50"/>
      <c r="I94" s="50"/>
      <c r="J94" s="50"/>
      <c r="K94" s="32"/>
      <c r="L94" s="27"/>
    </row>
    <row r="95" spans="1:12" ht="12.75">
      <c r="A95" s="87" t="s">
        <v>69</v>
      </c>
      <c r="B95" s="72"/>
      <c r="C95" s="72"/>
      <c r="D95" s="73"/>
      <c r="E95" s="33">
        <v>200</v>
      </c>
      <c r="F95" s="42" t="s">
        <v>61</v>
      </c>
      <c r="G95" s="52">
        <f>SUM(H95:K95)</f>
        <v>3814397.32</v>
      </c>
      <c r="H95" s="28">
        <f>SUM(H96+H101+H103+H110)</f>
        <v>3660155</v>
      </c>
      <c r="I95" s="28">
        <f>SUM(I96+I101+I103+I110)</f>
        <v>40148</v>
      </c>
      <c r="J95" s="28">
        <f>SUM(J96+J101+J103+J110)</f>
        <v>0</v>
      </c>
      <c r="K95" s="28">
        <f>SUM(K96+K101+K103+K110)</f>
        <v>114094.32</v>
      </c>
      <c r="L95" s="28">
        <f>SUM(L96+L101+L103+L110)</f>
        <v>0</v>
      </c>
    </row>
    <row r="96" spans="1:12" ht="27" customHeight="1">
      <c r="A96" s="74" t="s">
        <v>70</v>
      </c>
      <c r="B96" s="74"/>
      <c r="C96" s="74"/>
      <c r="D96" s="74"/>
      <c r="E96" s="9">
        <v>210</v>
      </c>
      <c r="F96" s="36">
        <v>110</v>
      </c>
      <c r="G96" s="27">
        <f t="shared" si="0"/>
        <v>2452691</v>
      </c>
      <c r="H96" s="32">
        <f>SUM(H97:H100)</f>
        <v>2450868</v>
      </c>
      <c r="I96" s="32">
        <f>SUM(I97:I100)</f>
        <v>1823</v>
      </c>
      <c r="J96" s="32">
        <f>SUM(J97:J100)</f>
        <v>0</v>
      </c>
      <c r="K96" s="32">
        <f>SUM(K97:K100)</f>
        <v>0</v>
      </c>
      <c r="L96" s="32">
        <f>SUM(L97:L100)</f>
        <v>0</v>
      </c>
    </row>
    <row r="97" spans="1:12" ht="12.75">
      <c r="A97" s="39" t="s">
        <v>71</v>
      </c>
      <c r="B97" s="40"/>
      <c r="C97" s="40"/>
      <c r="D97" s="41"/>
      <c r="E97" s="21">
        <v>211</v>
      </c>
      <c r="F97" s="1" t="s">
        <v>131</v>
      </c>
      <c r="G97" s="27">
        <f t="shared" si="0"/>
        <v>1882372</v>
      </c>
      <c r="H97" s="1">
        <v>1882372</v>
      </c>
      <c r="I97" s="1"/>
      <c r="J97" s="1"/>
      <c r="K97" s="32"/>
      <c r="L97" s="27"/>
    </row>
    <row r="98" spans="1:12" ht="12.75">
      <c r="A98" s="39" t="s">
        <v>71</v>
      </c>
      <c r="B98" s="40"/>
      <c r="C98" s="40"/>
      <c r="D98" s="41"/>
      <c r="E98" s="21"/>
      <c r="F98" s="1" t="s">
        <v>132</v>
      </c>
      <c r="G98" s="27">
        <f t="shared" si="0"/>
        <v>1400</v>
      </c>
      <c r="H98" s="1"/>
      <c r="I98" s="1">
        <v>1400</v>
      </c>
      <c r="J98" s="1"/>
      <c r="K98" s="32"/>
      <c r="L98" s="27"/>
    </row>
    <row r="99" spans="1:12" ht="12.75" customHeight="1">
      <c r="A99" s="75" t="s">
        <v>72</v>
      </c>
      <c r="B99" s="76"/>
      <c r="C99" s="76"/>
      <c r="D99" s="77"/>
      <c r="E99" s="29">
        <v>213</v>
      </c>
      <c r="F99" s="1" t="s">
        <v>133</v>
      </c>
      <c r="G99" s="27">
        <f t="shared" si="0"/>
        <v>423</v>
      </c>
      <c r="H99" s="50"/>
      <c r="I99" s="50">
        <v>423</v>
      </c>
      <c r="J99" s="50"/>
      <c r="K99" s="32"/>
      <c r="L99" s="27"/>
    </row>
    <row r="100" spans="1:12" ht="24.75" customHeight="1">
      <c r="A100" s="75" t="s">
        <v>72</v>
      </c>
      <c r="B100" s="76"/>
      <c r="C100" s="76"/>
      <c r="D100" s="77"/>
      <c r="E100" s="29"/>
      <c r="F100" s="1" t="s">
        <v>134</v>
      </c>
      <c r="G100" s="27">
        <f t="shared" si="0"/>
        <v>568496</v>
      </c>
      <c r="H100" s="50">
        <v>568496</v>
      </c>
      <c r="I100" s="50"/>
      <c r="J100" s="50"/>
      <c r="K100" s="32"/>
      <c r="L100" s="27"/>
    </row>
    <row r="101" spans="1:12" ht="24.75" customHeight="1">
      <c r="A101" s="71" t="s">
        <v>88</v>
      </c>
      <c r="B101" s="72"/>
      <c r="C101" s="72"/>
      <c r="D101" s="73"/>
      <c r="E101" s="9">
        <v>220</v>
      </c>
      <c r="F101" s="56">
        <v>360</v>
      </c>
      <c r="G101" s="27">
        <f t="shared" si="0"/>
        <v>12000</v>
      </c>
      <c r="H101" s="50">
        <f>SUM(H102)</f>
        <v>12000</v>
      </c>
      <c r="I101" s="50">
        <f>SUM(I102)</f>
        <v>0</v>
      </c>
      <c r="J101" s="50">
        <f>SUM(J102)</f>
        <v>0</v>
      </c>
      <c r="K101" s="50">
        <f>SUM(K102)</f>
        <v>0</v>
      </c>
      <c r="L101" s="50">
        <f>SUM(L102)</f>
        <v>0</v>
      </c>
    </row>
    <row r="102" spans="1:12" ht="24.75" customHeight="1">
      <c r="A102" s="139" t="s">
        <v>77</v>
      </c>
      <c r="B102" s="140"/>
      <c r="C102" s="140"/>
      <c r="D102" s="141"/>
      <c r="E102" s="21">
        <v>262</v>
      </c>
      <c r="F102" s="1" t="s">
        <v>140</v>
      </c>
      <c r="G102" s="27">
        <f t="shared" si="0"/>
        <v>12000</v>
      </c>
      <c r="H102" s="50">
        <v>12000</v>
      </c>
      <c r="I102" s="50"/>
      <c r="J102" s="50"/>
      <c r="K102" s="50"/>
      <c r="L102" s="57"/>
    </row>
    <row r="103" spans="1:12" ht="24.75" customHeight="1">
      <c r="A103" s="71" t="s">
        <v>89</v>
      </c>
      <c r="B103" s="72"/>
      <c r="C103" s="72"/>
      <c r="D103" s="73"/>
      <c r="E103" s="9">
        <v>230</v>
      </c>
      <c r="F103" s="56">
        <v>850</v>
      </c>
      <c r="G103" s="27">
        <f>SUM(H103:K103)</f>
        <v>193140</v>
      </c>
      <c r="H103" s="50">
        <f>SUM(H104:H106)</f>
        <v>193140</v>
      </c>
      <c r="I103" s="50">
        <f>SUM(I104:I106)</f>
        <v>0</v>
      </c>
      <c r="J103" s="50">
        <f>SUM(J104:J106)</f>
        <v>0</v>
      </c>
      <c r="K103" s="50">
        <f>SUM(K104:K106)</f>
        <v>0</v>
      </c>
      <c r="L103" s="50">
        <f>SUM(L104:L106)</f>
        <v>0</v>
      </c>
    </row>
    <row r="104" spans="1:12" ht="24.75" customHeight="1">
      <c r="A104" s="71" t="s">
        <v>90</v>
      </c>
      <c r="B104" s="72"/>
      <c r="C104" s="72"/>
      <c r="D104" s="73"/>
      <c r="E104" s="9"/>
      <c r="F104" s="1" t="s">
        <v>144</v>
      </c>
      <c r="G104" s="27">
        <f t="shared" si="0"/>
        <v>180230</v>
      </c>
      <c r="H104" s="50">
        <v>180230</v>
      </c>
      <c r="I104" s="50"/>
      <c r="J104" s="50"/>
      <c r="K104" s="50"/>
      <c r="L104" s="57"/>
    </row>
    <row r="105" spans="1:12" ht="24.75" customHeight="1">
      <c r="A105" s="71" t="s">
        <v>90</v>
      </c>
      <c r="B105" s="72"/>
      <c r="C105" s="72"/>
      <c r="D105" s="73"/>
      <c r="E105" s="9"/>
      <c r="F105" s="1" t="s">
        <v>145</v>
      </c>
      <c r="G105" s="27">
        <f t="shared" si="0"/>
        <v>12910</v>
      </c>
      <c r="H105" s="50">
        <v>12910</v>
      </c>
      <c r="I105" s="50"/>
      <c r="J105" s="50"/>
      <c r="K105" s="50"/>
      <c r="L105" s="57"/>
    </row>
    <row r="106" spans="1:12" ht="24.75" customHeight="1">
      <c r="A106" s="71" t="s">
        <v>90</v>
      </c>
      <c r="B106" s="72"/>
      <c r="C106" s="72"/>
      <c r="D106" s="73"/>
      <c r="E106" s="9"/>
      <c r="F106" s="1" t="s">
        <v>146</v>
      </c>
      <c r="G106" s="27">
        <f t="shared" si="0"/>
        <v>0</v>
      </c>
      <c r="H106" s="50"/>
      <c r="I106" s="50"/>
      <c r="J106" s="50"/>
      <c r="K106" s="50"/>
      <c r="L106" s="57"/>
    </row>
    <row r="107" spans="1:12" ht="24.75" customHeight="1">
      <c r="A107" s="71" t="s">
        <v>92</v>
      </c>
      <c r="B107" s="72"/>
      <c r="C107" s="72"/>
      <c r="D107" s="73"/>
      <c r="E107" s="29">
        <v>240</v>
      </c>
      <c r="F107" s="32"/>
      <c r="G107" s="27">
        <f t="shared" si="0"/>
        <v>0</v>
      </c>
      <c r="H107" s="50"/>
      <c r="I107" s="50"/>
      <c r="J107" s="50"/>
      <c r="K107" s="50"/>
      <c r="L107" s="57"/>
    </row>
    <row r="108" spans="1:12" ht="24.75" customHeight="1">
      <c r="A108" s="71" t="s">
        <v>91</v>
      </c>
      <c r="B108" s="72"/>
      <c r="C108" s="72"/>
      <c r="D108" s="73"/>
      <c r="E108" s="29">
        <v>241</v>
      </c>
      <c r="F108" s="58"/>
      <c r="G108" s="27">
        <f t="shared" si="0"/>
        <v>0</v>
      </c>
      <c r="H108" s="50"/>
      <c r="I108" s="50"/>
      <c r="J108" s="50"/>
      <c r="K108" s="50"/>
      <c r="L108" s="57"/>
    </row>
    <row r="109" spans="1:12" ht="24.75" customHeight="1">
      <c r="A109" s="91" t="s">
        <v>93</v>
      </c>
      <c r="B109" s="92"/>
      <c r="C109" s="92"/>
      <c r="D109" s="93"/>
      <c r="E109" s="29">
        <v>250</v>
      </c>
      <c r="F109" s="59"/>
      <c r="G109" s="27">
        <f t="shared" si="0"/>
        <v>0</v>
      </c>
      <c r="H109" s="50"/>
      <c r="I109" s="50"/>
      <c r="J109" s="50"/>
      <c r="K109" s="50"/>
      <c r="L109" s="50"/>
    </row>
    <row r="110" spans="1:12" ht="24.75" customHeight="1">
      <c r="A110" s="91" t="s">
        <v>94</v>
      </c>
      <c r="B110" s="92"/>
      <c r="C110" s="92"/>
      <c r="D110" s="93"/>
      <c r="E110" s="29">
        <v>260</v>
      </c>
      <c r="F110" s="31">
        <v>240</v>
      </c>
      <c r="G110" s="27">
        <f t="shared" si="0"/>
        <v>1156566.32</v>
      </c>
      <c r="H110" s="50">
        <f>SUM(H111:H122)</f>
        <v>1004147</v>
      </c>
      <c r="I110" s="50">
        <f>SUM(I111:I122)</f>
        <v>38325</v>
      </c>
      <c r="J110" s="50">
        <f>SUM(J111:J120)</f>
        <v>0</v>
      </c>
      <c r="K110" s="50">
        <f>SUM(K111:K120)</f>
        <v>114094.32</v>
      </c>
      <c r="L110" s="50">
        <f>SUM(L111:L120)</f>
        <v>0</v>
      </c>
    </row>
    <row r="111" spans="1:12" ht="12.75">
      <c r="A111" s="53"/>
      <c r="B111" s="72" t="s">
        <v>73</v>
      </c>
      <c r="C111" s="72"/>
      <c r="D111" s="73"/>
      <c r="E111" s="9">
        <v>261</v>
      </c>
      <c r="F111" s="32" t="s">
        <v>137</v>
      </c>
      <c r="G111" s="27">
        <f t="shared" si="0"/>
        <v>5761</v>
      </c>
      <c r="H111" s="32">
        <v>5761</v>
      </c>
      <c r="I111" s="32"/>
      <c r="J111" s="32"/>
      <c r="K111" s="32"/>
      <c r="L111" s="32"/>
    </row>
    <row r="112" spans="1:12" ht="12.75">
      <c r="A112" s="53"/>
      <c r="B112" s="72" t="s">
        <v>73</v>
      </c>
      <c r="C112" s="72"/>
      <c r="D112" s="73"/>
      <c r="E112" s="9">
        <v>262</v>
      </c>
      <c r="F112" s="32" t="s">
        <v>135</v>
      </c>
      <c r="G112" s="27">
        <f t="shared" si="0"/>
        <v>18340</v>
      </c>
      <c r="H112" s="32">
        <v>18340</v>
      </c>
      <c r="I112" s="32"/>
      <c r="J112" s="32"/>
      <c r="K112" s="32"/>
      <c r="L112" s="32"/>
    </row>
    <row r="113" spans="1:12" ht="12.75">
      <c r="A113" s="53" t="s">
        <v>108</v>
      </c>
      <c r="B113" s="54"/>
      <c r="C113" s="54"/>
      <c r="D113" s="55"/>
      <c r="E113" s="9">
        <v>263</v>
      </c>
      <c r="F113" s="32" t="s">
        <v>137</v>
      </c>
      <c r="G113" s="27">
        <f t="shared" si="0"/>
        <v>2000</v>
      </c>
      <c r="H113" s="32">
        <v>2000</v>
      </c>
      <c r="I113" s="32"/>
      <c r="J113" s="32"/>
      <c r="K113" s="32"/>
      <c r="L113" s="27"/>
    </row>
    <row r="114" spans="1:12" ht="12.75">
      <c r="A114" s="71" t="s">
        <v>74</v>
      </c>
      <c r="B114" s="72"/>
      <c r="C114" s="72"/>
      <c r="D114" s="73"/>
      <c r="E114" s="9">
        <v>264</v>
      </c>
      <c r="F114" s="32" t="s">
        <v>137</v>
      </c>
      <c r="G114" s="27">
        <f t="shared" si="0"/>
        <v>436310</v>
      </c>
      <c r="H114" s="32">
        <v>436310</v>
      </c>
      <c r="I114" s="32"/>
      <c r="J114" s="32"/>
      <c r="K114" s="32"/>
      <c r="L114" s="27"/>
    </row>
    <row r="115" spans="1:12" ht="24.75" customHeight="1">
      <c r="A115" s="53" t="s">
        <v>75</v>
      </c>
      <c r="B115" s="54"/>
      <c r="C115" s="54"/>
      <c r="D115" s="55"/>
      <c r="E115" s="29">
        <v>265</v>
      </c>
      <c r="F115" s="32" t="s">
        <v>138</v>
      </c>
      <c r="G115" s="27">
        <f t="shared" si="0"/>
        <v>251570</v>
      </c>
      <c r="H115" s="50">
        <v>251570</v>
      </c>
      <c r="I115" s="50"/>
      <c r="J115" s="50"/>
      <c r="K115" s="32"/>
      <c r="L115" s="27"/>
    </row>
    <row r="116" spans="1:12" ht="12.75">
      <c r="A116" s="71" t="s">
        <v>76</v>
      </c>
      <c r="B116" s="72"/>
      <c r="C116" s="72"/>
      <c r="D116" s="73"/>
      <c r="E116" s="9">
        <v>266</v>
      </c>
      <c r="F116" s="32" t="s">
        <v>137</v>
      </c>
      <c r="G116" s="27">
        <f t="shared" si="0"/>
        <v>72434</v>
      </c>
      <c r="H116" s="32">
        <v>72434</v>
      </c>
      <c r="I116" s="32"/>
      <c r="J116" s="32"/>
      <c r="K116" s="32"/>
      <c r="L116" s="27"/>
    </row>
    <row r="117" spans="1:12" ht="12.75">
      <c r="A117" s="71" t="s">
        <v>76</v>
      </c>
      <c r="B117" s="72"/>
      <c r="C117" s="72"/>
      <c r="D117" s="73"/>
      <c r="E117" s="9"/>
      <c r="F117" s="32" t="s">
        <v>139</v>
      </c>
      <c r="G117" s="27">
        <f t="shared" si="0"/>
        <v>1980</v>
      </c>
      <c r="H117" s="32">
        <v>1980</v>
      </c>
      <c r="I117" s="32"/>
      <c r="J117" s="32"/>
      <c r="K117" s="32"/>
      <c r="L117" s="27"/>
    </row>
    <row r="118" spans="1:12" ht="26.25" customHeight="1">
      <c r="A118" s="71" t="s">
        <v>107</v>
      </c>
      <c r="B118" s="72"/>
      <c r="C118" s="72"/>
      <c r="D118" s="73"/>
      <c r="E118" s="21"/>
      <c r="F118" s="32" t="s">
        <v>135</v>
      </c>
      <c r="G118" s="27">
        <f t="shared" si="0"/>
        <v>9962</v>
      </c>
      <c r="H118" s="1">
        <v>9962</v>
      </c>
      <c r="I118" s="1"/>
      <c r="J118" s="1"/>
      <c r="K118" s="32"/>
      <c r="L118" s="32"/>
    </row>
    <row r="119" spans="1:12" ht="25.5" customHeight="1">
      <c r="A119" s="139" t="s">
        <v>109</v>
      </c>
      <c r="B119" s="140"/>
      <c r="C119" s="140"/>
      <c r="D119" s="141"/>
      <c r="E119" s="21">
        <v>271</v>
      </c>
      <c r="F119" s="32" t="s">
        <v>137</v>
      </c>
      <c r="G119" s="27">
        <f t="shared" si="0"/>
        <v>205790</v>
      </c>
      <c r="H119" s="1">
        <v>205790</v>
      </c>
      <c r="I119" s="1"/>
      <c r="J119" s="1"/>
      <c r="K119" s="32"/>
      <c r="L119" s="27"/>
    </row>
    <row r="120" spans="1:12" ht="27" customHeight="1">
      <c r="A120" s="139" t="s">
        <v>109</v>
      </c>
      <c r="B120" s="140"/>
      <c r="C120" s="140"/>
      <c r="D120" s="141"/>
      <c r="E120" s="9">
        <v>272</v>
      </c>
      <c r="F120" s="32" t="s">
        <v>141</v>
      </c>
      <c r="G120" s="27">
        <f t="shared" si="0"/>
        <v>114094.32</v>
      </c>
      <c r="H120" s="32"/>
      <c r="I120" s="32"/>
      <c r="J120" s="32"/>
      <c r="K120" s="32">
        <v>114094.32</v>
      </c>
      <c r="L120" s="27"/>
    </row>
    <row r="121" spans="1:12" ht="27" customHeight="1">
      <c r="A121" s="139" t="s">
        <v>109</v>
      </c>
      <c r="B121" s="140"/>
      <c r="C121" s="140"/>
      <c r="D121" s="141"/>
      <c r="E121" s="9"/>
      <c r="F121" s="32" t="s">
        <v>142</v>
      </c>
      <c r="G121" s="27">
        <f t="shared" si="0"/>
        <v>35700</v>
      </c>
      <c r="H121" s="32"/>
      <c r="I121" s="32">
        <v>35700</v>
      </c>
      <c r="J121" s="32"/>
      <c r="K121" s="32"/>
      <c r="L121" s="27"/>
    </row>
    <row r="122" spans="1:12" ht="27" customHeight="1">
      <c r="A122" s="139" t="s">
        <v>109</v>
      </c>
      <c r="B122" s="140"/>
      <c r="C122" s="140"/>
      <c r="D122" s="141"/>
      <c r="E122" s="9"/>
      <c r="F122" s="32" t="s">
        <v>143</v>
      </c>
      <c r="G122" s="27">
        <f t="shared" si="0"/>
        <v>2625</v>
      </c>
      <c r="H122" s="32"/>
      <c r="I122" s="32">
        <v>2625</v>
      </c>
      <c r="J122" s="32"/>
      <c r="K122" s="32"/>
      <c r="L122" s="27"/>
    </row>
    <row r="123" spans="1:12" ht="27" customHeight="1">
      <c r="A123" s="71" t="s">
        <v>78</v>
      </c>
      <c r="B123" s="72"/>
      <c r="C123" s="72"/>
      <c r="D123" s="73"/>
      <c r="E123" s="9">
        <v>300</v>
      </c>
      <c r="F123" s="32"/>
      <c r="G123" s="27">
        <f t="shared" si="0"/>
        <v>0</v>
      </c>
      <c r="H123" s="32">
        <f>SUM(H124:H125)</f>
        <v>0</v>
      </c>
      <c r="I123" s="32">
        <f>SUM(I124:I125)</f>
        <v>0</v>
      </c>
      <c r="J123" s="32">
        <f>SUM(J124:J125)</f>
        <v>0</v>
      </c>
      <c r="K123" s="32">
        <f>SUM(K124:K125)</f>
        <v>0</v>
      </c>
      <c r="L123" s="32">
        <f>SUM(L124:L125)</f>
        <v>0</v>
      </c>
    </row>
    <row r="124" spans="1:12" ht="25.5" customHeight="1">
      <c r="A124" s="71" t="s">
        <v>95</v>
      </c>
      <c r="B124" s="72"/>
      <c r="C124" s="72"/>
      <c r="D124" s="73"/>
      <c r="E124" s="9">
        <v>310</v>
      </c>
      <c r="F124" s="32"/>
      <c r="G124" s="27">
        <f t="shared" si="0"/>
        <v>0</v>
      </c>
      <c r="H124" s="32"/>
      <c r="I124" s="32"/>
      <c r="J124" s="32"/>
      <c r="K124" s="32"/>
      <c r="L124" s="27"/>
    </row>
    <row r="125" spans="1:12" ht="31.5" customHeight="1">
      <c r="A125" s="74" t="s">
        <v>96</v>
      </c>
      <c r="B125" s="74"/>
      <c r="C125" s="74"/>
      <c r="D125" s="74"/>
      <c r="E125" s="9">
        <v>320</v>
      </c>
      <c r="F125" s="32"/>
      <c r="G125" s="27">
        <f t="shared" si="0"/>
        <v>0</v>
      </c>
      <c r="H125" s="32"/>
      <c r="I125" s="32"/>
      <c r="J125" s="32"/>
      <c r="K125" s="32"/>
      <c r="L125" s="27"/>
    </row>
    <row r="126" spans="1:12" ht="24.75" customHeight="1">
      <c r="A126" s="105" t="s">
        <v>97</v>
      </c>
      <c r="B126" s="132"/>
      <c r="C126" s="132"/>
      <c r="D126" s="133"/>
      <c r="E126" s="46">
        <v>400</v>
      </c>
      <c r="F126" s="37"/>
      <c r="G126" s="52">
        <f t="shared" si="0"/>
        <v>0</v>
      </c>
      <c r="H126" s="37"/>
      <c r="I126" s="37"/>
      <c r="J126" s="37"/>
      <c r="K126" s="42" t="s">
        <v>61</v>
      </c>
      <c r="L126" s="42" t="s">
        <v>61</v>
      </c>
    </row>
    <row r="127" spans="1:12" ht="23.25" customHeight="1">
      <c r="A127" s="71" t="s">
        <v>98</v>
      </c>
      <c r="B127" s="72"/>
      <c r="C127" s="72"/>
      <c r="D127" s="73"/>
      <c r="E127" s="9">
        <v>410</v>
      </c>
      <c r="F127" s="1"/>
      <c r="G127" s="27">
        <f t="shared" si="0"/>
        <v>0</v>
      </c>
      <c r="H127" s="32"/>
      <c r="I127" s="35"/>
      <c r="J127" s="1"/>
      <c r="K127" s="42" t="s">
        <v>61</v>
      </c>
      <c r="L127" s="42" t="s">
        <v>61</v>
      </c>
    </row>
    <row r="128" spans="1:12" ht="12.75">
      <c r="A128" s="136" t="s">
        <v>99</v>
      </c>
      <c r="B128" s="107"/>
      <c r="C128" s="107"/>
      <c r="D128" s="108"/>
      <c r="E128" s="9">
        <v>420</v>
      </c>
      <c r="F128" s="1"/>
      <c r="G128" s="27">
        <f t="shared" si="0"/>
        <v>0</v>
      </c>
      <c r="H128" s="32"/>
      <c r="I128" s="35"/>
      <c r="J128" s="1"/>
      <c r="K128" s="42" t="s">
        <v>61</v>
      </c>
      <c r="L128" s="42" t="s">
        <v>61</v>
      </c>
    </row>
    <row r="129" spans="1:12" ht="41.25" customHeight="1">
      <c r="A129" s="137" t="s">
        <v>80</v>
      </c>
      <c r="B129" s="74"/>
      <c r="C129" s="74"/>
      <c r="D129" s="74"/>
      <c r="E129" s="9">
        <v>500</v>
      </c>
      <c r="F129" s="26" t="s">
        <v>61</v>
      </c>
      <c r="G129" s="27">
        <f>SUM(H129:K129)</f>
        <v>174.32</v>
      </c>
      <c r="H129" s="42" t="s">
        <v>61</v>
      </c>
      <c r="I129" s="42" t="s">
        <v>61</v>
      </c>
      <c r="J129" s="42" t="s">
        <v>61</v>
      </c>
      <c r="K129" s="26">
        <v>174.32</v>
      </c>
      <c r="L129" s="60"/>
    </row>
    <row r="130" spans="1:12" ht="33.75" customHeight="1">
      <c r="A130" s="134" t="s">
        <v>81</v>
      </c>
      <c r="B130" s="101"/>
      <c r="C130" s="101"/>
      <c r="D130" s="135"/>
      <c r="E130" s="9">
        <v>600</v>
      </c>
      <c r="F130" s="26" t="s">
        <v>61</v>
      </c>
      <c r="G130" s="27">
        <f>SUM(H130:K130)</f>
        <v>0</v>
      </c>
      <c r="H130" s="42" t="s">
        <v>61</v>
      </c>
      <c r="I130" s="42" t="s">
        <v>61</v>
      </c>
      <c r="J130" s="42" t="s">
        <v>61</v>
      </c>
      <c r="K130" s="26"/>
      <c r="L130" s="60"/>
    </row>
    <row r="131" spans="1:12" ht="15" customHeight="1">
      <c r="A131" s="131"/>
      <c r="B131" s="72"/>
      <c r="C131" s="72"/>
      <c r="D131" s="73"/>
      <c r="E131" s="21"/>
      <c r="F131" s="28"/>
      <c r="G131" s="27">
        <f t="shared" si="0"/>
        <v>0</v>
      </c>
      <c r="H131" s="42" t="s">
        <v>61</v>
      </c>
      <c r="I131" s="37"/>
      <c r="J131" s="32"/>
      <c r="K131" s="26" t="s">
        <v>61</v>
      </c>
      <c r="L131" s="60" t="s">
        <v>61</v>
      </c>
    </row>
    <row r="132" spans="1:12" ht="16.5" customHeight="1">
      <c r="A132" s="89" t="s">
        <v>106</v>
      </c>
      <c r="B132" s="89"/>
      <c r="C132" s="89"/>
      <c r="D132" s="89"/>
      <c r="E132" s="9"/>
      <c r="F132" s="28"/>
      <c r="G132" s="13"/>
      <c r="H132" s="26"/>
      <c r="I132" s="61"/>
      <c r="J132" s="35"/>
      <c r="K132" s="26"/>
      <c r="L132" s="33"/>
    </row>
    <row r="133" spans="1:12" ht="27" customHeight="1">
      <c r="A133" s="90" t="s">
        <v>100</v>
      </c>
      <c r="B133" s="90"/>
      <c r="C133" s="90"/>
      <c r="D133" s="90"/>
      <c r="E133" s="9" t="s">
        <v>101</v>
      </c>
      <c r="F133" s="28"/>
      <c r="G133" s="71"/>
      <c r="H133" s="72"/>
      <c r="I133" s="72"/>
      <c r="J133" s="72"/>
      <c r="K133" s="72"/>
      <c r="L133" s="73"/>
    </row>
    <row r="134" spans="1:12" ht="49.5" customHeight="1">
      <c r="A134" s="90" t="s">
        <v>102</v>
      </c>
      <c r="B134" s="90"/>
      <c r="C134" s="90"/>
      <c r="D134" s="90"/>
      <c r="E134" s="9" t="s">
        <v>103</v>
      </c>
      <c r="F134" s="28"/>
      <c r="G134" s="71"/>
      <c r="H134" s="72"/>
      <c r="I134" s="72"/>
      <c r="J134" s="72"/>
      <c r="K134" s="72"/>
      <c r="L134" s="73"/>
    </row>
    <row r="135" spans="1:12" ht="27" customHeight="1">
      <c r="A135" s="90" t="s">
        <v>105</v>
      </c>
      <c r="B135" s="90"/>
      <c r="C135" s="90"/>
      <c r="D135" s="90"/>
      <c r="E135" s="9" t="s">
        <v>104</v>
      </c>
      <c r="F135" s="62"/>
      <c r="G135" s="71"/>
      <c r="H135" s="72"/>
      <c r="I135" s="72"/>
      <c r="J135" s="72"/>
      <c r="K135" s="72"/>
      <c r="L135" s="73"/>
    </row>
    <row r="136" spans="1:12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</row>
    <row r="137" ht="12.75">
      <c r="A137" s="3" t="s">
        <v>128</v>
      </c>
    </row>
    <row r="139" ht="12.75">
      <c r="A139" s="3" t="s">
        <v>79</v>
      </c>
    </row>
    <row r="140" ht="12.75">
      <c r="A140" s="3" t="s">
        <v>9</v>
      </c>
    </row>
  </sheetData>
  <mergeCells count="155">
    <mergeCell ref="A124:D124"/>
    <mergeCell ref="A109:D109"/>
    <mergeCell ref="A120:D120"/>
    <mergeCell ref="A116:D116"/>
    <mergeCell ref="A110:D110"/>
    <mergeCell ref="A122:D122"/>
    <mergeCell ref="A119:D119"/>
    <mergeCell ref="A121:D121"/>
    <mergeCell ref="A118:D118"/>
    <mergeCell ref="A114:D114"/>
    <mergeCell ref="A125:D125"/>
    <mergeCell ref="A123:D123"/>
    <mergeCell ref="A84:D84"/>
    <mergeCell ref="A85:D85"/>
    <mergeCell ref="A102:D102"/>
    <mergeCell ref="A101:D101"/>
    <mergeCell ref="A103:D103"/>
    <mergeCell ref="A108:D108"/>
    <mergeCell ref="A104:D104"/>
    <mergeCell ref="A105:D105"/>
    <mergeCell ref="C55:G55"/>
    <mergeCell ref="H55:L55"/>
    <mergeCell ref="H61:L61"/>
    <mergeCell ref="H62:L62"/>
    <mergeCell ref="C56:G56"/>
    <mergeCell ref="C57:G57"/>
    <mergeCell ref="C58:G58"/>
    <mergeCell ref="C59:G59"/>
    <mergeCell ref="C60:G60"/>
    <mergeCell ref="H52:L52"/>
    <mergeCell ref="K77:L77"/>
    <mergeCell ref="H76:L76"/>
    <mergeCell ref="H72:L72"/>
    <mergeCell ref="H57:L57"/>
    <mergeCell ref="H58:L58"/>
    <mergeCell ref="H59:L59"/>
    <mergeCell ref="H60:L60"/>
    <mergeCell ref="H56:L56"/>
    <mergeCell ref="H70:L70"/>
    <mergeCell ref="H45:L45"/>
    <mergeCell ref="H43:L43"/>
    <mergeCell ref="A129:D129"/>
    <mergeCell ref="H63:L63"/>
    <mergeCell ref="H64:L64"/>
    <mergeCell ref="H46:L46"/>
    <mergeCell ref="H47:L47"/>
    <mergeCell ref="H48:L48"/>
    <mergeCell ref="H50:L50"/>
    <mergeCell ref="C61:G61"/>
    <mergeCell ref="A131:D131"/>
    <mergeCell ref="A126:D126"/>
    <mergeCell ref="A130:D130"/>
    <mergeCell ref="A128:D128"/>
    <mergeCell ref="A127:D127"/>
    <mergeCell ref="J28:K28"/>
    <mergeCell ref="A82:D82"/>
    <mergeCell ref="A40:G40"/>
    <mergeCell ref="A41:G41"/>
    <mergeCell ref="A42:G42"/>
    <mergeCell ref="G75:L75"/>
    <mergeCell ref="B79:D79"/>
    <mergeCell ref="H44:L44"/>
    <mergeCell ref="H51:L51"/>
    <mergeCell ref="A54:I54"/>
    <mergeCell ref="A7:L7"/>
    <mergeCell ref="A20:F20"/>
    <mergeCell ref="C14:G14"/>
    <mergeCell ref="H19:L19"/>
    <mergeCell ref="H20:L20"/>
    <mergeCell ref="C15:G15"/>
    <mergeCell ref="A12:I12"/>
    <mergeCell ref="A9:I9"/>
    <mergeCell ref="A10:I10"/>
    <mergeCell ref="A13:I13"/>
    <mergeCell ref="A1:O1"/>
    <mergeCell ref="A2:L2"/>
    <mergeCell ref="B3:L3"/>
    <mergeCell ref="A5:L5"/>
    <mergeCell ref="A17:I17"/>
    <mergeCell ref="A18:I18"/>
    <mergeCell ref="H40:L40"/>
    <mergeCell ref="H41:L41"/>
    <mergeCell ref="H27:L27"/>
    <mergeCell ref="A31:I31"/>
    <mergeCell ref="A22:G22"/>
    <mergeCell ref="B23:F23"/>
    <mergeCell ref="B24:G24"/>
    <mergeCell ref="H21:L21"/>
    <mergeCell ref="A43:G43"/>
    <mergeCell ref="A37:I37"/>
    <mergeCell ref="B21:G21"/>
    <mergeCell ref="H23:L23"/>
    <mergeCell ref="H24:L24"/>
    <mergeCell ref="A36:I36"/>
    <mergeCell ref="H22:L22"/>
    <mergeCell ref="I30:L30"/>
    <mergeCell ref="A30:H30"/>
    <mergeCell ref="H42:L42"/>
    <mergeCell ref="A52:G52"/>
    <mergeCell ref="A39:I39"/>
    <mergeCell ref="H25:L25"/>
    <mergeCell ref="H26:L26"/>
    <mergeCell ref="A50:G50"/>
    <mergeCell ref="A29:I29"/>
    <mergeCell ref="A32:I32"/>
    <mergeCell ref="A33:I33"/>
    <mergeCell ref="A35:I35"/>
    <mergeCell ref="A47:G47"/>
    <mergeCell ref="A44:G44"/>
    <mergeCell ref="A45:G45"/>
    <mergeCell ref="A46:G46"/>
    <mergeCell ref="H69:L69"/>
    <mergeCell ref="H65:L65"/>
    <mergeCell ref="H66:L66"/>
    <mergeCell ref="C62:G62"/>
    <mergeCell ref="A51:G51"/>
    <mergeCell ref="A48:G48"/>
    <mergeCell ref="A49:G49"/>
    <mergeCell ref="H71:L71"/>
    <mergeCell ref="C67:G67"/>
    <mergeCell ref="C68:G68"/>
    <mergeCell ref="H67:L67"/>
    <mergeCell ref="H68:L68"/>
    <mergeCell ref="C63:G63"/>
    <mergeCell ref="C64:G64"/>
    <mergeCell ref="C65:G65"/>
    <mergeCell ref="C72:G72"/>
    <mergeCell ref="C70:G70"/>
    <mergeCell ref="C66:G66"/>
    <mergeCell ref="C69:G69"/>
    <mergeCell ref="C71:G71"/>
    <mergeCell ref="A136:L136"/>
    <mergeCell ref="A132:D132"/>
    <mergeCell ref="A133:D133"/>
    <mergeCell ref="G133:L133"/>
    <mergeCell ref="G134:L134"/>
    <mergeCell ref="A135:D135"/>
    <mergeCell ref="G135:L135"/>
    <mergeCell ref="A134:D134"/>
    <mergeCell ref="F75:F78"/>
    <mergeCell ref="B111:D111"/>
    <mergeCell ref="B112:D112"/>
    <mergeCell ref="A75:D78"/>
    <mergeCell ref="A86:D86"/>
    <mergeCell ref="A106:D106"/>
    <mergeCell ref="A107:D107"/>
    <mergeCell ref="A81:D81"/>
    <mergeCell ref="A80:D80"/>
    <mergeCell ref="A95:D95"/>
    <mergeCell ref="E75:E78"/>
    <mergeCell ref="A83:D83"/>
    <mergeCell ref="A117:D117"/>
    <mergeCell ref="A96:D96"/>
    <mergeCell ref="A100:D100"/>
    <mergeCell ref="A99:D99"/>
  </mergeCells>
  <printOptions/>
  <pageMargins left="0.3937007874015748" right="0.1968503937007874" top="0.2755905511811024" bottom="0.03937007874015748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2016-03-14T07:22:52Z</cp:lastPrinted>
  <dcterms:created xsi:type="dcterms:W3CDTF">2011-10-13T07:46:23Z</dcterms:created>
  <dcterms:modified xsi:type="dcterms:W3CDTF">2016-03-14T07:22:58Z</dcterms:modified>
  <cp:category/>
  <cp:version/>
  <cp:contentType/>
  <cp:contentStatus/>
</cp:coreProperties>
</file>